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Jhargram_Raj_College\Department\Data for NAAC\Study Material Pradipta Ghosh\Excel Sheets Experiments\"/>
    </mc:Choice>
  </mc:AlternateContent>
  <xr:revisionPtr revIDLastSave="0" documentId="13_ncr:1_{541C64F3-3F29-468D-9323-8C8EE6209FCE}" xr6:coauthVersionLast="47" xr6:coauthVersionMax="47" xr10:uidLastSave="{00000000-0000-0000-0000-000000000000}"/>
  <bookViews>
    <workbookView xWindow="-110" yWindow="-110" windowWidth="19420" windowHeight="10300" xr2:uid="{F2BD3674-3585-41DB-B339-8690967D3902}"/>
  </bookViews>
  <sheets>
    <sheet name="EsterHydrolysis" sheetId="25" r:id="rId1"/>
    <sheet name="Example" sheetId="28" r:id="rId2"/>
  </sheets>
  <definedNames>
    <definedName name="Delta_t" localSheetId="0">EsterHydrolysis!$C$2:$C$13</definedName>
    <definedName name="Delta_t" localSheetId="1">Example!$C$2:$C$13</definedName>
    <definedName name="Delta_t">#REF!</definedName>
    <definedName name="Delta_t2" localSheetId="0">#REF!</definedName>
    <definedName name="Delta_t2" localSheetId="1">#REF!</definedName>
    <definedName name="Delta_t2">#REF!</definedName>
    <definedName name="Dt_n___sec" localSheetId="0">EsterHydrolysis!$C$2:$D$13</definedName>
    <definedName name="Dt_n___sec" localSheetId="1">Example!$C$2:$D$13</definedName>
    <definedName name="Line" localSheetId="0">EsterHydrolysis!$C$2:$D$13</definedName>
    <definedName name="Line" localSheetId="1">Example!$C$2:$D$13</definedName>
    <definedName name="Line">#REF!</definedName>
    <definedName name="Log" localSheetId="0">EsterHydrolysis!$D$2:$D$13</definedName>
    <definedName name="Log" localSheetId="1">Example!$D$2:$D$13</definedName>
    <definedName name="Log">#REF!</definedName>
    <definedName name="Plot" localSheetId="0">EsterHydrolysis!$C$2:$D$13</definedName>
    <definedName name="Plot" localSheetId="1">Example!$C$2:$D$13</definedName>
    <definedName name="Plot">#REF!</definedName>
    <definedName name="V_infty" localSheetId="0">EsterHydrolysis!$C$14</definedName>
    <definedName name="V_infty" localSheetId="1">Example!$C$14</definedName>
    <definedName name="V_inft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8" l="1"/>
  <c r="D9" i="28"/>
  <c r="C9" i="28"/>
  <c r="D8" i="28"/>
  <c r="C8" i="28"/>
  <c r="D7" i="28"/>
  <c r="C7" i="28"/>
  <c r="D6" i="28"/>
  <c r="C6" i="28"/>
  <c r="D5" i="28"/>
  <c r="C5" i="28"/>
  <c r="D4" i="28"/>
  <c r="C4" i="28"/>
  <c r="D3" i="28"/>
  <c r="C3" i="28"/>
  <c r="D2" i="28"/>
  <c r="C2" i="28"/>
  <c r="D7" i="25"/>
  <c r="C7" i="25"/>
  <c r="D9" i="25"/>
  <c r="C9" i="25"/>
  <c r="D8" i="25"/>
  <c r="C8" i="25"/>
  <c r="D6" i="25"/>
  <c r="C6" i="25"/>
  <c r="D5" i="25"/>
  <c r="C5" i="25"/>
  <c r="D4" i="25"/>
  <c r="C4" i="25"/>
  <c r="D3" i="25"/>
  <c r="C3" i="25"/>
  <c r="D2" i="25"/>
  <c r="C2" i="25"/>
</calcChain>
</file>

<file path=xl/sharedStrings.xml><?xml version="1.0" encoding="utf-8"?>
<sst xmlns="http://schemas.openxmlformats.org/spreadsheetml/2006/main" count="22" uniqueCount="11">
  <si>
    <t>V(n) (ml)</t>
  </si>
  <si>
    <r>
      <t>log[{V(</t>
    </r>
    <r>
      <rPr>
        <sz val="11"/>
        <color indexed="8"/>
        <rFont val="Symbol"/>
        <family val="1"/>
        <charset val="2"/>
      </rPr>
      <t>µ</t>
    </r>
    <r>
      <rPr>
        <sz val="11"/>
        <color theme="1"/>
        <rFont val="Calibri"/>
        <family val="2"/>
        <scheme val="minor"/>
      </rPr>
      <t>)-V(1)}/{V(</t>
    </r>
    <r>
      <rPr>
        <sz val="11"/>
        <color indexed="8"/>
        <rFont val="Symbol"/>
        <family val="1"/>
        <charset val="2"/>
      </rPr>
      <t>µ</t>
    </r>
    <r>
      <rPr>
        <sz val="11"/>
        <color theme="1"/>
        <rFont val="Calibri"/>
        <family val="2"/>
        <scheme val="minor"/>
      </rPr>
      <t>)-V(n)}]</t>
    </r>
  </si>
  <si>
    <r>
      <t>V(</t>
    </r>
    <r>
      <rPr>
        <sz val="11"/>
        <color indexed="8"/>
        <rFont val="Symbol"/>
        <family val="1"/>
        <charset val="2"/>
      </rPr>
      <t>µ</t>
    </r>
    <r>
      <rPr>
        <sz val="11"/>
        <color theme="1"/>
        <rFont val="Calibri"/>
        <family val="2"/>
        <scheme val="minor"/>
      </rPr>
      <t>) (titrimetric) =</t>
    </r>
  </si>
  <si>
    <t>Roll No.</t>
  </si>
  <si>
    <t>Registration No.</t>
  </si>
  <si>
    <t>Date of Exam / Half</t>
  </si>
  <si>
    <r>
      <t>Rate constant,k =2.303</t>
    </r>
    <r>
      <rPr>
        <sz val="11"/>
        <color indexed="8"/>
        <rFont val="Symbol"/>
        <family val="1"/>
        <charset val="2"/>
      </rPr>
      <t>´</t>
    </r>
    <r>
      <rPr>
        <sz val="11"/>
        <color theme="1"/>
        <rFont val="Calibri"/>
        <family val="2"/>
        <scheme val="minor"/>
      </rPr>
      <t>slope=</t>
    </r>
  </si>
  <si>
    <t>t(n) (min)</t>
  </si>
  <si>
    <r>
      <rPr>
        <sz val="11"/>
        <color indexed="8"/>
        <rFont val="Symbol"/>
        <family val="1"/>
        <charset val="2"/>
      </rPr>
      <t>D</t>
    </r>
    <r>
      <rPr>
        <sz val="11"/>
        <color indexed="8"/>
        <rFont val="Calibri"/>
        <family val="2"/>
      </rPr>
      <t>t(n) (min)</t>
    </r>
  </si>
  <si>
    <r>
      <t>min</t>
    </r>
    <r>
      <rPr>
        <vertAlign val="superscript"/>
        <sz val="11"/>
        <color indexed="8"/>
        <rFont val="Calibri"/>
        <family val="2"/>
      </rPr>
      <t>−1</t>
    </r>
    <r>
      <rPr>
        <sz val="11"/>
        <color theme="1"/>
        <rFont val="Calibri"/>
        <family val="2"/>
        <scheme val="minor"/>
      </rPr>
      <t xml:space="preserve"> (insert the value of slope from the graph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2.303</t>
    </r>
    <r>
      <rPr>
        <sz val="11"/>
        <color theme="1"/>
        <rFont val="Calibri"/>
        <family val="2"/>
        <scheme val="minor"/>
      </rPr>
      <t>)</t>
    </r>
  </si>
  <si>
    <t>Insert values in the highlighted cells only, leave other cells unaltered; the graph will be plot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</si>
</sst>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Symbol"/>
      <family val="1"/>
      <charset val="2"/>
    </font>
    <font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justify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justify" vertical="center"/>
    </xf>
    <xf numFmtId="0" fontId="4" fillId="0" borderId="5" xfId="0" applyFont="1" applyBorder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justify" vertical="center"/>
    </xf>
    <xf numFmtId="0" fontId="0" fillId="2" borderId="0" xfId="0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87412833449439"/>
          <c:y val="3.6551505135932083E-2"/>
          <c:w val="0.80644050860934613"/>
          <c:h val="0.85651560221639056"/>
        </c:manualLayout>
      </c:layout>
      <c:scatterChart>
        <c:scatterStyle val="lineMarker"/>
        <c:varyColors val="0"/>
        <c:ser>
          <c:idx val="1"/>
          <c:order val="0"/>
          <c:spPr>
            <a:ln>
              <a:noFill/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gradFill>
                  <a:gsLst>
                    <a:gs pos="0">
                      <a:schemeClr val="tx1"/>
                    </a:gs>
                    <a:gs pos="50000">
                      <a:srgbClr val="4F81BD">
                        <a:tint val="44500"/>
                        <a:satMod val="160000"/>
                      </a:srgbClr>
                    </a:gs>
                    <a:gs pos="100000">
                      <a:srgbClr val="4F81BD">
                        <a:tint val="23500"/>
                        <a:satMod val="160000"/>
                      </a:srgbClr>
                    </a:gs>
                  </a:gsLst>
                  <a:lin ang="5400000" scaled="0"/>
                </a:gradFill>
              </a:ln>
            </c:spPr>
          </c:marke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30001298990168673"/>
                  <c:y val="0.11256635147895189"/>
                </c:manualLayout>
              </c:layout>
              <c:numFmt formatCode="0.00E+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EsterHydrolysis!$C$2:$C$13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EsterHydrolysis!$D$2:$D$13</c:f>
              <c:numCache>
                <c:formatCode>0.0000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0B-4532-B853-ABEEC2AB8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439648"/>
        <c:axId val="1"/>
      </c:scatterChart>
      <c:valAx>
        <c:axId val="133843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/>
                  <a:t>log[{V(µ)-V(1)}/{V(µ)-V(n)}]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8439648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1469343528927925"/>
          <c:y val="5.0421784402042744E-2"/>
          <c:w val="0.20176060397219267"/>
          <c:h val="9.94429636818065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87412833449439"/>
          <c:y val="3.6551505135932083E-2"/>
          <c:w val="0.80644050860934613"/>
          <c:h val="0.85651560221639056"/>
        </c:manualLayout>
      </c:layout>
      <c:scatterChart>
        <c:scatterStyle val="lineMarker"/>
        <c:varyColors val="0"/>
        <c:ser>
          <c:idx val="1"/>
          <c:order val="0"/>
          <c:spPr>
            <a:ln>
              <a:noFill/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gradFill>
                  <a:gsLst>
                    <a:gs pos="0">
                      <a:schemeClr val="tx1"/>
                    </a:gs>
                    <a:gs pos="50000">
                      <a:srgbClr val="4F81BD">
                        <a:tint val="44500"/>
                        <a:satMod val="160000"/>
                      </a:srgbClr>
                    </a:gs>
                    <a:gs pos="100000">
                      <a:srgbClr val="4F81BD">
                        <a:tint val="23500"/>
                        <a:satMod val="160000"/>
                      </a:srgbClr>
                    </a:gs>
                  </a:gsLst>
                  <a:lin ang="5400000" scaled="0"/>
                </a:gradFill>
              </a:ln>
            </c:spPr>
          </c:marke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30001298990168673"/>
                  <c:y val="0.11256635147895189"/>
                </c:manualLayout>
              </c:layout>
              <c:numFmt formatCode="0.00E+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Example!$C$2:$C$13</c:f>
              <c:numCache>
                <c:formatCode>0.00</c:formatCode>
                <c:ptCount val="12"/>
                <c:pt idx="0">
                  <c:v>0</c:v>
                </c:pt>
                <c:pt idx="1">
                  <c:v>6.97</c:v>
                </c:pt>
                <c:pt idx="2">
                  <c:v>14.71</c:v>
                </c:pt>
                <c:pt idx="3">
                  <c:v>20.14</c:v>
                </c:pt>
                <c:pt idx="4">
                  <c:v>27.2</c:v>
                </c:pt>
                <c:pt idx="5">
                  <c:v>32.339999999999996</c:v>
                </c:pt>
                <c:pt idx="6">
                  <c:v>37.94</c:v>
                </c:pt>
                <c:pt idx="7">
                  <c:v>42.54</c:v>
                </c:pt>
              </c:numCache>
            </c:numRef>
          </c:xVal>
          <c:yVal>
            <c:numRef>
              <c:f>Example!$D$2:$D$13</c:f>
              <c:numCache>
                <c:formatCode>0.0000</c:formatCode>
                <c:ptCount val="12"/>
                <c:pt idx="0">
                  <c:v>0</c:v>
                </c:pt>
                <c:pt idx="1">
                  <c:v>5.8778000553186105E-2</c:v>
                </c:pt>
                <c:pt idx="2">
                  <c:v>0.12677507964829723</c:v>
                </c:pt>
                <c:pt idx="3">
                  <c:v>0.16523333146747293</c:v>
                </c:pt>
                <c:pt idx="4">
                  <c:v>0.21188535268817765</c:v>
                </c:pt>
                <c:pt idx="5">
                  <c:v>0.22552923335472388</c:v>
                </c:pt>
                <c:pt idx="6">
                  <c:v>0.26415863571085485</c:v>
                </c:pt>
                <c:pt idx="7">
                  <c:v>0.29556709996247904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B7-4523-9A7C-FBD3E0C46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439648"/>
        <c:axId val="1"/>
      </c:scatterChart>
      <c:valAx>
        <c:axId val="133843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/>
                  <a:t>log[{V(µ)-V(1)}/{V(µ)-V(n)}]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8439648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1469343528927925"/>
          <c:y val="5.0421784402042744E-2"/>
          <c:w val="0.20176060397219267"/>
          <c:h val="9.94429636818065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14</xdr:row>
      <xdr:rowOff>95250</xdr:rowOff>
    </xdr:from>
    <xdr:to>
      <xdr:col>7</xdr:col>
      <xdr:colOff>241300</xdr:colOff>
      <xdr:row>39</xdr:row>
      <xdr:rowOff>25400</xdr:rowOff>
    </xdr:to>
    <xdr:graphicFrame macro="">
      <xdr:nvGraphicFramePr>
        <xdr:cNvPr id="490506" name="Chart 1">
          <a:extLst>
            <a:ext uri="{FF2B5EF4-FFF2-40B4-BE49-F238E27FC236}">
              <a16:creationId xmlns:a16="http://schemas.microsoft.com/office/drawing/2014/main" id="{738C63A2-C6B1-53E6-0FD3-1F962293A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14</xdr:row>
      <xdr:rowOff>95250</xdr:rowOff>
    </xdr:from>
    <xdr:to>
      <xdr:col>7</xdr:col>
      <xdr:colOff>241300</xdr:colOff>
      <xdr:row>39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E176D1-2713-4B1A-9046-A3D04DBFD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FE290-85D7-4326-BFEC-C72532CEEB13}">
  <dimension ref="A1:H43"/>
  <sheetViews>
    <sheetView tabSelected="1" topLeftCell="A25" workbookViewId="0">
      <selection activeCell="C42" sqref="C42"/>
    </sheetView>
  </sheetViews>
  <sheetFormatPr defaultRowHeight="14.5" x14ac:dyDescent="0.35"/>
  <cols>
    <col min="1" max="2" width="8.7265625" customWidth="1"/>
    <col min="3" max="3" width="10.1796875" customWidth="1"/>
    <col min="4" max="4" width="25.81640625" customWidth="1"/>
  </cols>
  <sheetData>
    <row r="1" spans="1:8" x14ac:dyDescent="0.35">
      <c r="A1" s="1" t="s">
        <v>7</v>
      </c>
      <c r="B1" s="1" t="s">
        <v>0</v>
      </c>
      <c r="C1" s="7" t="s">
        <v>8</v>
      </c>
      <c r="D1" s="1" t="s">
        <v>1</v>
      </c>
      <c r="E1" s="11" t="s">
        <v>3</v>
      </c>
      <c r="F1" s="12"/>
      <c r="G1" s="10"/>
      <c r="H1" s="10"/>
    </row>
    <row r="2" spans="1:8" x14ac:dyDescent="0.35">
      <c r="A2" s="13"/>
      <c r="B2" s="14"/>
      <c r="C2" s="3">
        <f>A2-A2</f>
        <v>0</v>
      </c>
      <c r="D2" s="6" t="e">
        <f>LOG10((V_infty-B2)/(V_infty-B2))</f>
        <v>#DIV/0!</v>
      </c>
      <c r="E2" s="11" t="s">
        <v>4</v>
      </c>
      <c r="F2" s="12"/>
      <c r="G2" s="10"/>
      <c r="H2" s="10"/>
    </row>
    <row r="3" spans="1:8" x14ac:dyDescent="0.35">
      <c r="A3" s="13"/>
      <c r="B3" s="14"/>
      <c r="C3" s="3">
        <f>A3-A2</f>
        <v>0</v>
      </c>
      <c r="D3" s="6" t="e">
        <f>LOG10((V_infty-B2)/(V_infty-B3))</f>
        <v>#DIV/0!</v>
      </c>
      <c r="E3" s="11" t="s">
        <v>5</v>
      </c>
      <c r="F3" s="12"/>
      <c r="G3" s="10"/>
      <c r="H3" s="10"/>
    </row>
    <row r="4" spans="1:8" x14ac:dyDescent="0.35">
      <c r="A4" s="13"/>
      <c r="B4" s="14"/>
      <c r="C4" s="3">
        <f>A4-A2</f>
        <v>0</v>
      </c>
      <c r="D4" s="6" t="e">
        <f>LOG10((V_infty-B2)/(V_infty-B4))</f>
        <v>#DIV/0!</v>
      </c>
      <c r="E4" s="18" t="s">
        <v>10</v>
      </c>
      <c r="F4" s="18"/>
      <c r="G4" s="18"/>
    </row>
    <row r="5" spans="1:8" x14ac:dyDescent="0.35">
      <c r="A5" s="13"/>
      <c r="B5" s="14"/>
      <c r="C5" s="3">
        <f>A5-A2</f>
        <v>0</v>
      </c>
      <c r="D5" s="6" t="e">
        <f>LOG10((V_infty-B2)/(V_infty-B5))</f>
        <v>#DIV/0!</v>
      </c>
      <c r="E5" s="18"/>
      <c r="F5" s="18"/>
      <c r="G5" s="18"/>
    </row>
    <row r="6" spans="1:8" x14ac:dyDescent="0.35">
      <c r="A6" s="13"/>
      <c r="B6" s="14"/>
      <c r="C6" s="3">
        <f>A6-A2</f>
        <v>0</v>
      </c>
      <c r="D6" s="6" t="e">
        <f>LOG10((V_infty-B2)/(V_infty-B6))</f>
        <v>#DIV/0!</v>
      </c>
      <c r="E6" s="18"/>
      <c r="F6" s="18"/>
      <c r="G6" s="18"/>
    </row>
    <row r="7" spans="1:8" x14ac:dyDescent="0.35">
      <c r="A7" s="13"/>
      <c r="B7" s="14"/>
      <c r="C7" s="3">
        <f>A7-A2</f>
        <v>0</v>
      </c>
      <c r="D7" s="6" t="e">
        <f>LOG10((V_infty-B2)/(V_infty-B7))</f>
        <v>#DIV/0!</v>
      </c>
      <c r="E7" s="18"/>
      <c r="F7" s="18"/>
      <c r="G7" s="18"/>
    </row>
    <row r="8" spans="1:8" x14ac:dyDescent="0.35">
      <c r="A8" s="13"/>
      <c r="B8" s="14"/>
      <c r="C8" s="3">
        <f>A8-A2</f>
        <v>0</v>
      </c>
      <c r="D8" s="6" t="e">
        <f>LOG10((V_infty-B2)/(V_infty-B8))</f>
        <v>#DIV/0!</v>
      </c>
    </row>
    <row r="9" spans="1:8" x14ac:dyDescent="0.35">
      <c r="A9" s="13"/>
      <c r="B9" s="14"/>
      <c r="C9" s="3">
        <f>A9-A2</f>
        <v>0</v>
      </c>
      <c r="D9" s="6" t="e">
        <f>LOG10((V_infty-B2)/(V_infty-B9))</f>
        <v>#DIV/0!</v>
      </c>
    </row>
    <row r="10" spans="1:8" x14ac:dyDescent="0.35">
      <c r="A10" s="1"/>
      <c r="B10" s="2"/>
      <c r="C10" s="1"/>
      <c r="D10" s="3"/>
    </row>
    <row r="11" spans="1:8" x14ac:dyDescent="0.35">
      <c r="A11" s="1"/>
      <c r="B11" s="2"/>
      <c r="C11" s="1"/>
      <c r="D11" s="3"/>
    </row>
    <row r="12" spans="1:8" x14ac:dyDescent="0.35">
      <c r="A12" s="1"/>
      <c r="B12" s="2"/>
      <c r="C12" s="1"/>
      <c r="D12" s="3"/>
    </row>
    <row r="13" spans="1:8" x14ac:dyDescent="0.35">
      <c r="A13" s="1"/>
      <c r="B13" s="2"/>
      <c r="C13" s="1"/>
      <c r="D13" s="3"/>
    </row>
    <row r="14" spans="1:8" x14ac:dyDescent="0.35">
      <c r="A14" s="8" t="s">
        <v>2</v>
      </c>
      <c r="B14" s="9"/>
      <c r="C14" s="15"/>
      <c r="D14" s="4"/>
    </row>
    <row r="41" spans="1:7" x14ac:dyDescent="0.35">
      <c r="A41" s="10" t="s">
        <v>6</v>
      </c>
      <c r="B41" s="10"/>
      <c r="C41" s="10"/>
      <c r="D41" s="5"/>
    </row>
    <row r="42" spans="1:7" ht="16.5" x14ac:dyDescent="0.35">
      <c r="C42" s="17"/>
      <c r="D42" s="16" t="s">
        <v>9</v>
      </c>
      <c r="E42" s="16"/>
      <c r="F42" s="16"/>
      <c r="G42" s="16"/>
    </row>
    <row r="43" spans="1:7" x14ac:dyDescent="0.35">
      <c r="C43" s="5"/>
    </row>
  </sheetData>
  <mergeCells count="10">
    <mergeCell ref="D42:G42"/>
    <mergeCell ref="E4:G7"/>
    <mergeCell ref="A14:B14"/>
    <mergeCell ref="A41:C41"/>
    <mergeCell ref="E1:F1"/>
    <mergeCell ref="G1:H1"/>
    <mergeCell ref="E2:F2"/>
    <mergeCell ref="G2:H2"/>
    <mergeCell ref="E3:F3"/>
    <mergeCell ref="G3:H3"/>
  </mergeCells>
  <printOptions horizontalCentered="1"/>
  <pageMargins left="0.7" right="0.7" top="0.75" bottom="0.75" header="0.3" footer="0.3"/>
  <pageSetup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2B33-20B8-462F-BAB3-85195A5F2F40}">
  <dimension ref="A1:H43"/>
  <sheetViews>
    <sheetView workbookViewId="0">
      <selection activeCell="E4" sqref="E4:G7"/>
    </sheetView>
  </sheetViews>
  <sheetFormatPr defaultRowHeight="14.5" x14ac:dyDescent="0.35"/>
  <cols>
    <col min="1" max="2" width="8.7265625" customWidth="1"/>
    <col min="3" max="3" width="10.1796875" customWidth="1"/>
    <col min="4" max="4" width="25.81640625" customWidth="1"/>
  </cols>
  <sheetData>
    <row r="1" spans="1:8" x14ac:dyDescent="0.35">
      <c r="A1" s="1" t="s">
        <v>7</v>
      </c>
      <c r="B1" s="1" t="s">
        <v>0</v>
      </c>
      <c r="C1" s="7" t="s">
        <v>8</v>
      </c>
      <c r="D1" s="1" t="s">
        <v>1</v>
      </c>
      <c r="E1" s="11" t="s">
        <v>3</v>
      </c>
      <c r="F1" s="12"/>
      <c r="G1" s="10"/>
      <c r="H1" s="10"/>
    </row>
    <row r="2" spans="1:8" x14ac:dyDescent="0.35">
      <c r="A2" s="13">
        <v>1.96</v>
      </c>
      <c r="B2" s="14">
        <v>21.8</v>
      </c>
      <c r="C2" s="3">
        <f>A2-A2</f>
        <v>0</v>
      </c>
      <c r="D2" s="6">
        <f>LOG10((V_infty-B2)/(V_infty-B2))</f>
        <v>0</v>
      </c>
      <c r="E2" s="11" t="s">
        <v>4</v>
      </c>
      <c r="F2" s="12"/>
      <c r="G2" s="10"/>
      <c r="H2" s="10"/>
    </row>
    <row r="3" spans="1:8" x14ac:dyDescent="0.35">
      <c r="A3" s="13">
        <v>8.93</v>
      </c>
      <c r="B3" s="14">
        <v>23.8</v>
      </c>
      <c r="C3" s="3">
        <f>A3-A2</f>
        <v>6.97</v>
      </c>
      <c r="D3" s="6">
        <f>LOG10((V_infty-B2)/(V_infty-B3))</f>
        <v>5.8778000553186105E-2</v>
      </c>
      <c r="E3" s="11" t="s">
        <v>5</v>
      </c>
      <c r="F3" s="12"/>
      <c r="G3" s="10"/>
      <c r="H3" s="10"/>
    </row>
    <row r="4" spans="1:8" x14ac:dyDescent="0.35">
      <c r="A4" s="13">
        <v>16.670000000000002</v>
      </c>
      <c r="B4" s="14">
        <v>25.8</v>
      </c>
      <c r="C4" s="3">
        <f>A4-A2</f>
        <v>14.71</v>
      </c>
      <c r="D4" s="6">
        <f>LOG10((V_infty-B2)/(V_infty-B4))</f>
        <v>0.12677507964829723</v>
      </c>
      <c r="E4" s="18" t="s">
        <v>10</v>
      </c>
      <c r="F4" s="18"/>
      <c r="G4" s="18"/>
    </row>
    <row r="5" spans="1:8" x14ac:dyDescent="0.35">
      <c r="A5" s="13">
        <v>22.1</v>
      </c>
      <c r="B5" s="14">
        <v>26.8</v>
      </c>
      <c r="C5" s="3">
        <f>A5-A2</f>
        <v>20.14</v>
      </c>
      <c r="D5" s="6">
        <f>LOG10((V_infty-B2)/(V_infty-B5))</f>
        <v>0.16523333146747293</v>
      </c>
      <c r="E5" s="18"/>
      <c r="F5" s="18"/>
      <c r="G5" s="18"/>
    </row>
    <row r="6" spans="1:8" x14ac:dyDescent="0.35">
      <c r="A6" s="13">
        <v>29.16</v>
      </c>
      <c r="B6" s="14">
        <v>27.9</v>
      </c>
      <c r="C6" s="3">
        <f>A6-A2</f>
        <v>27.2</v>
      </c>
      <c r="D6" s="6">
        <f>LOG10((V_infty-B2)/(V_infty-B6))</f>
        <v>0.21188535268817765</v>
      </c>
      <c r="E6" s="18"/>
      <c r="F6" s="18"/>
      <c r="G6" s="18"/>
    </row>
    <row r="7" spans="1:8" x14ac:dyDescent="0.35">
      <c r="A7" s="13">
        <v>34.299999999999997</v>
      </c>
      <c r="B7" s="14">
        <v>28.2</v>
      </c>
      <c r="C7" s="3">
        <f>A7-A2</f>
        <v>32.339999999999996</v>
      </c>
      <c r="D7" s="6">
        <f>LOG10((V_infty-B2)/(V_infty-B7))</f>
        <v>0.22552923335472388</v>
      </c>
      <c r="E7" s="18"/>
      <c r="F7" s="18"/>
      <c r="G7" s="18"/>
    </row>
    <row r="8" spans="1:8" x14ac:dyDescent="0.35">
      <c r="A8" s="13">
        <v>39.9</v>
      </c>
      <c r="B8" s="14">
        <v>29</v>
      </c>
      <c r="C8" s="3">
        <f>A8-A2</f>
        <v>37.94</v>
      </c>
      <c r="D8" s="6">
        <f>LOG10((V_infty-B2)/(V_infty-B8))</f>
        <v>0.26415863571085485</v>
      </c>
    </row>
    <row r="9" spans="1:8" x14ac:dyDescent="0.35">
      <c r="A9" s="13">
        <v>44.5</v>
      </c>
      <c r="B9" s="14">
        <v>29.6</v>
      </c>
      <c r="C9" s="3">
        <f>A9-A2</f>
        <v>42.54</v>
      </c>
      <c r="D9" s="6">
        <f>LOG10((V_infty-B2)/(V_infty-B9))</f>
        <v>0.29556709996247904</v>
      </c>
    </row>
    <row r="10" spans="1:8" x14ac:dyDescent="0.35">
      <c r="A10" s="1"/>
      <c r="B10" s="2"/>
      <c r="C10" s="1"/>
      <c r="D10" s="3"/>
    </row>
    <row r="11" spans="1:8" x14ac:dyDescent="0.35">
      <c r="A11" s="1"/>
      <c r="B11" s="2"/>
      <c r="C11" s="1"/>
      <c r="D11" s="3"/>
    </row>
    <row r="12" spans="1:8" x14ac:dyDescent="0.35">
      <c r="A12" s="1"/>
      <c r="B12" s="2"/>
      <c r="C12" s="1"/>
      <c r="D12" s="3"/>
    </row>
    <row r="13" spans="1:8" x14ac:dyDescent="0.35">
      <c r="A13" s="1"/>
      <c r="B13" s="2"/>
      <c r="C13" s="1"/>
      <c r="D13" s="3"/>
    </row>
    <row r="14" spans="1:8" x14ac:dyDescent="0.35">
      <c r="A14" s="8" t="s">
        <v>2</v>
      </c>
      <c r="B14" s="9"/>
      <c r="C14" s="15">
        <v>37.6</v>
      </c>
      <c r="D14" s="4"/>
    </row>
    <row r="41" spans="1:7" x14ac:dyDescent="0.35">
      <c r="A41" s="10" t="s">
        <v>6</v>
      </c>
      <c r="B41" s="10"/>
      <c r="C41" s="10"/>
      <c r="D41" s="5"/>
    </row>
    <row r="42" spans="1:7" ht="16.5" x14ac:dyDescent="0.35">
      <c r="C42" s="17">
        <f>2.303*0.00723</f>
        <v>1.6650689999999999E-2</v>
      </c>
      <c r="D42" s="16" t="s">
        <v>9</v>
      </c>
      <c r="E42" s="16"/>
      <c r="F42" s="16"/>
      <c r="G42" s="16"/>
    </row>
    <row r="43" spans="1:7" x14ac:dyDescent="0.35">
      <c r="C43" s="5"/>
    </row>
  </sheetData>
  <mergeCells count="10">
    <mergeCell ref="A14:B14"/>
    <mergeCell ref="A41:C41"/>
    <mergeCell ref="D42:G42"/>
    <mergeCell ref="E4:G7"/>
    <mergeCell ref="E1:F1"/>
    <mergeCell ref="G1:H1"/>
    <mergeCell ref="E2:F2"/>
    <mergeCell ref="G2:H2"/>
    <mergeCell ref="E3:F3"/>
    <mergeCell ref="G3:H3"/>
  </mergeCells>
  <printOptions horizontalCentered="1"/>
  <pageMargins left="0.7" right="0.7" top="0.75" bottom="0.75" header="0.3" footer="0.3"/>
  <pageSetup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EsterHydrolysis</vt:lpstr>
      <vt:lpstr>Example</vt:lpstr>
      <vt:lpstr>EsterHydrolysis!Delta_t</vt:lpstr>
      <vt:lpstr>Example!Delta_t</vt:lpstr>
      <vt:lpstr>EsterHydrolysis!Dt_n___sec</vt:lpstr>
      <vt:lpstr>Example!Dt_n___sec</vt:lpstr>
      <vt:lpstr>EsterHydrolysis!Line</vt:lpstr>
      <vt:lpstr>Example!Line</vt:lpstr>
      <vt:lpstr>EsterHydrolysis!Log</vt:lpstr>
      <vt:lpstr>Example!Log</vt:lpstr>
      <vt:lpstr>EsterHydrolysis!Plot</vt:lpstr>
      <vt:lpstr>Example!Plot</vt:lpstr>
      <vt:lpstr>EsterHydrolysis!V_infty</vt:lpstr>
      <vt:lpstr>Example!V_infty</vt:lpstr>
    </vt:vector>
  </TitlesOfParts>
  <Company>Department of Chemistry, Presidency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Pradipta Ghosh</dc:creator>
  <cp:lastModifiedBy>Pradipta Ghosh</cp:lastModifiedBy>
  <cp:lastPrinted>2008-08-22T14:17:56Z</cp:lastPrinted>
  <dcterms:created xsi:type="dcterms:W3CDTF">2008-08-08T02:56:09Z</dcterms:created>
  <dcterms:modified xsi:type="dcterms:W3CDTF">2024-11-11T11:57:58Z</dcterms:modified>
</cp:coreProperties>
</file>